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EL\TRANSPARENCIA\FINANCEIRO\2024-TRANSPARENCIA\FEVEREIRO-2024\"/>
    </mc:Choice>
  </mc:AlternateContent>
  <xr:revisionPtr revIDLastSave="0" documentId="13_ncr:1_{FFB47647-8DAE-49EE-952A-27CAE44A1E3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02-2024" sheetId="21" r:id="rId1"/>
  </sheets>
  <definedNames>
    <definedName name="_xlnm.Print_Area" localSheetId="0">'02-2024'!$A$1:$B$148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32" i="21" l="1"/>
  <c r="B72" i="21"/>
  <c r="B66" i="21"/>
  <c r="B59" i="21"/>
  <c r="B49" i="21"/>
  <c r="B43" i="21"/>
  <c r="B40" i="21" l="1"/>
</calcChain>
</file>

<file path=xl/sharedStrings.xml><?xml version="1.0" encoding="utf-8"?>
<sst xmlns="http://schemas.openxmlformats.org/spreadsheetml/2006/main" count="122" uniqueCount="97">
  <si>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</si>
  <si>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</si>
  <si>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</si>
  <si>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</si>
  <si>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</si>
  <si>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</si>
  <si>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</si>
  <si>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</si>
  <si>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</si>
  <si>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</si>
  <si>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</si>
  <si>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</si>
  <si>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</si>
  <si>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</si>
  <si>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</si>
  <si>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</si>
  <si>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</si>
  <si>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</si>
  <si>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</si>
  <si>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</si>
  <si>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</si>
  <si>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</si>
  <si>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</si>
  <si>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</si>
  <si>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</si>
  <si>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</si>
  <si>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</si>
  <si>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</si>
  <si>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</si>
  <si>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</si>
  <si>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</si>
  <si>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</si>
  <si>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</si>
  <si>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</si>
  <si>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</si>
  <si>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</si>
  <si>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</si>
  <si>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</si>
  <si>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</si>
  <si>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</si>
  <si>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</si>
  <si>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</si>
  <si>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</si>
  <si>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</si>
  <si>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</si>
  <si>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</si>
  <si>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</si>
  <si>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</si>
  <si>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</si>
  <si>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</si>
  <si>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</si>
  <si>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TOTAL DAS GLOSAS</t>
  </si>
  <si>
    <t xml:space="preserve">9.Nota Explicativa: </t>
  </si>
  <si>
    <t xml:space="preserve">Assinatura do Resposável pela Area financeira (obrigatória): </t>
  </si>
  <si>
    <t>NOME DO ÓRGÃO PÚBLICO/CONTRATANTE: Secretária  de Estado da Saúde - SES</t>
  </si>
  <si>
    <t>Concessionárias (Água, luz e telefonia)</t>
  </si>
  <si>
    <t>Rescisões Trabalhistas</t>
  </si>
  <si>
    <t>Encargos Sobre Rescisão Trabalhista</t>
  </si>
  <si>
    <t>Aporte para Caixa</t>
  </si>
  <si>
    <t>Alugueis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</si>
  <si>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</si>
  <si>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</si>
  <si>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</si>
  <si>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</si>
  <si>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</si>
  <si>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</si>
  <si>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C.E.F AG:0012   C/C 6563-3</t>
  </si>
  <si>
    <t>C.E.F AG:0012   C/C 6563-3 - APLIC POUPANÇA</t>
  </si>
  <si>
    <t>SANTANDER  AG:3466 C/C 13007394-2</t>
  </si>
  <si>
    <t>SANTANDER AG:3466 C/C 13006032-8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</si>
  <si>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</si>
  <si>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</si>
  <si>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Emprestimos</t>
  </si>
  <si>
    <t>CNPJ: 02.529.964/0001-57</t>
  </si>
  <si>
    <t>C.E.F AG:0012   C/P 54464-4 - APLIC POUPANÇA</t>
  </si>
  <si>
    <t>SANTANDER AG:3466 C/C 13006032-8 MATRIZ</t>
  </si>
  <si>
    <t>SANTANDER  AG:3466 C/C 13007394-2 FILLIAL</t>
  </si>
  <si>
    <t>C.E.F AG:0012   C/C 6563-3 CUSTEIO</t>
  </si>
  <si>
    <t>SANTANDER AG:3466 C/C 13006032-8 CUSTEIO</t>
  </si>
  <si>
    <t>SANTANDER  AG:3466 C/C 13007394-2 CUSTEIO</t>
  </si>
  <si>
    <t xml:space="preserve">C.E.F AG:0012   C/C 6563-3 </t>
  </si>
  <si>
    <t>C.E.F AG:0012   C/C 54464-4 - APLIC POUPANÇA CUSTEIO</t>
  </si>
  <si>
    <t>SANTANDER  AG:3466 C/C 13007394-2 CDB FUNDO RESCISÓRIO 3%</t>
  </si>
  <si>
    <t xml:space="preserve"> CE.F AG:0012   C/C 6640-0 </t>
  </si>
  <si>
    <t xml:space="preserve"> CE.F AG:0012   C/C 6640-0 CUSTEIO</t>
  </si>
  <si>
    <t xml:space="preserve">8.3 Glosa - outras (discriminar) </t>
  </si>
  <si>
    <t>5.2.4 Outros (implantação MV )</t>
  </si>
  <si>
    <t>2.1 Repasse - CUSTEIO  (C.E.F AG:0012   C/C 6640-0)</t>
  </si>
  <si>
    <t xml:space="preserve">C.E.F AG:0012   C/C 6640-0 </t>
  </si>
  <si>
    <t>C.E.F AG:0012   C/C 6834-9 FUNDO RESCISÓRIO 3%</t>
  </si>
  <si>
    <t xml:space="preserve"> CE.F AG:0012   C/C 6833-0 INVESTIMENTO</t>
  </si>
  <si>
    <t>5.1.8 Outros</t>
  </si>
  <si>
    <t>C.E.F AG:0012   C/C 6640-0</t>
  </si>
  <si>
    <t>2.1.3 Repasse - PISO ENFERMAGEM  (C.E.F AG:0012   C/C 6640-0)</t>
  </si>
  <si>
    <t>2.1.2 Repasse -   FUNDO RESCISÓRIO(C.E.F AG:0012   C/C 6834-9)</t>
  </si>
  <si>
    <t>2.2 Repasse - INVESTIMENTO (C.E.F AG:0012 C/C 6833-0)</t>
  </si>
  <si>
    <t>Competência:  Fevereiro/2024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</si>
</sst>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0" fillId="6" borderId="1" xfId="0" applyFill="1" applyBorder="1"/>
    <xf numFmtId="4" fontId="0" fillId="0" borderId="1" xfId="0" applyNumberFormat="1" applyBorder="1"/>
    <xf numFmtId="4" fontId="10" fillId="3" borderId="1" xfId="0" applyNumberFormat="1" applyFont="1" applyFill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" fontId="10" fillId="6" borderId="1" xfId="0" applyNumberFormat="1" applyFont="1" applyFill="1" applyBorder="1" applyAlignment="1">
      <alignment vertical="center" shrinkToFit="1"/>
    </xf>
    <xf numFmtId="0" fontId="10" fillId="6" borderId="1" xfId="0" applyFont="1" applyFill="1" applyBorder="1" applyAlignment="1">
      <alignment vertical="top"/>
    </xf>
    <xf numFmtId="4" fontId="0" fillId="7" borderId="1" xfId="1" applyNumberFormat="1" applyFont="1" applyFill="1" applyBorder="1" applyAlignment="1" applyProtection="1">
      <alignment vertical="center"/>
    </xf>
    <xf numFmtId="164" fontId="9" fillId="0" borderId="1" xfId="1" applyBorder="1"/>
    <xf numFmtId="4" fontId="0" fillId="8" borderId="1" xfId="0" applyNumberFormat="1" applyFill="1" applyBorder="1" applyAlignment="1">
      <alignment vertical="center"/>
    </xf>
    <xf numFmtId="4" fontId="3" fillId="8" borderId="1" xfId="0" applyNumberFormat="1" applyFon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4" fontId="10" fillId="0" borderId="1" xfId="0" applyNumberFormat="1" applyFont="1" applyBorder="1"/>
    <xf numFmtId="4" fontId="10" fillId="0" borderId="1" xfId="0" applyNumberFormat="1" applyFont="1" applyBorder="1" applyAlignment="1">
      <alignment vertical="center"/>
    </xf>
    <xf numFmtId="4" fontId="10" fillId="8" borderId="1" xfId="0" applyNumberFormat="1" applyFont="1" applyFill="1" applyBorder="1" applyAlignment="1">
      <alignment vertical="center"/>
    </xf>
    <xf numFmtId="164" fontId="9" fillId="0" borderId="1" xfId="1" applyBorder="1" applyProtection="1"/>
    <xf numFmtId="164" fontId="9" fillId="9" borderId="1" xfId="1" applyFill="1" applyBorder="1"/>
    <xf numFmtId="164" fontId="9" fillId="9" borderId="1" xfId="1" applyFill="1" applyBorder="1" applyProtection="1"/>
    <xf numFmtId="164" fontId="9" fillId="10" borderId="1" xfId="1" applyFill="1" applyBorder="1" applyProtection="1"/>
    <xf numFmtId="164" fontId="9" fillId="10" borderId="1" xfId="1" applyFill="1" applyBorder="1"/>
    <xf numFmtId="4" fontId="0" fillId="3" borderId="1" xfId="0" applyNumberFormat="1" applyFill="1" applyBorder="1" applyAlignment="1">
      <alignment horizontal="left" vertical="center" shrinkToFit="1"/>
    </xf>
    <xf numFmtId="164" fontId="9" fillId="0" borderId="0" xfId="1"/>
    <xf numFmtId="43" fontId="0" fillId="0" borderId="0" xfId="0" applyNumberFormat="1"/>
    <xf numFmtId="14" fontId="6" fillId="4" borderId="1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548640</xdr:colOff>
      <xdr:row>0</xdr:row>
      <xdr:rowOff>99060</xdr:rowOff>
    </xdr:from>
    <xdr:to>
      <xdr:col>1</xdr:col>
      <xdr:colOff>3444240</xdr:colOff>
      <xdr:row>0</xdr:row>
      <xdr:rowOff>1504950</xdr:rowOff>
    </xdr:to>
    <xdr:pic>
      <xdr:nvPicPr>
        <xdr:cNvPr id="2" name="Imagem 1" descr="Texto&#10;&#10;Descrição gerada automaticamente com confiança média">
          <a:extLst>
            <a:ext uri="{FF2B5EF4-FFF2-40B4-BE49-F238E27FC236}">
              <a16:creationId xmlns:a16="http://schemas.microsoft.com/office/drawing/2014/main" id="{138B8961-3F8B-BD99-11CD-7162F3F7F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" y="99060"/>
          <a:ext cx="8854440" cy="1402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DDBA6-A751-438B-836E-CC90BFD4BDA7}">
  <sheetPr>
    <tabColor rgb="FF00B050"/>
  </sheetPr>
  <dimension ref="A1:C148"/>
  <sheetViews>
    <sheetView tabSelected="1" view="pageBreakPreview" topLeftCell="A20" zoomScaleNormal="90" zoomScaleSheetLayoutView="100" workbookViewId="0">
      <selection activeCell="B130" sqref="B130"/>
    </sheetView>
  </sheetViews>
  <sheetFormatPr defaultColWidth="41.6640625" defaultRowHeight="14.4" x14ac:dyDescent="0.3"/>
  <cols>
    <col min="1" max="1" width="87" customWidth="1"/>
    <col min="2" max="2" width="54.21875" customWidth="1"/>
  </cols>
  <sheetData>
    <row r="1" spans="1:2" ht="121.5" customHeight="1" x14ac:dyDescent="0.3">
      <c r="A1" s="68"/>
      <c r="B1" s="68"/>
    </row>
    <row r="2" spans="1:2" x14ac:dyDescent="0.3">
      <c r="A2" s="69" t="s">
        <v>0</v>
      </c>
      <c r="B2" s="69"/>
    </row>
    <row r="3" spans="1:2" x14ac:dyDescent="0.3">
      <c r="A3" s="69"/>
      <c r="B3" s="69"/>
    </row>
    <row r="4" spans="1:2" x14ac:dyDescent="0.3">
      <c r="A4" s="69"/>
      <c r="B4" s="69"/>
    </row>
    <row r="5" spans="1:2" x14ac:dyDescent="0.3">
      <c r="A5" s="69"/>
      <c r="B5" s="69"/>
    </row>
    <row r="6" spans="1:2" x14ac:dyDescent="0.3">
      <c r="A6" s="69"/>
      <c r="B6" s="69"/>
    </row>
    <row r="7" spans="1:2" x14ac:dyDescent="0.3">
      <c r="A7" s="69"/>
      <c r="B7" s="69"/>
    </row>
    <row r="8" spans="1:2" ht="23.25" customHeight="1" x14ac:dyDescent="0.3">
      <c r="A8" s="70" t="s">
        <v>60</v>
      </c>
      <c r="B8" s="70"/>
    </row>
    <row r="9" spans="1:2" ht="32.25" customHeight="1" x14ac:dyDescent="0.3">
      <c r="A9" s="70"/>
      <c r="B9" s="70"/>
    </row>
    <row r="10" spans="1:2" x14ac:dyDescent="0.3">
      <c r="A10" s="71" t="s">
        <v>54</v>
      </c>
      <c r="B10" s="71"/>
    </row>
    <row r="11" spans="1:2" x14ac:dyDescent="0.3">
      <c r="A11" s="2" t="s">
        <v>73</v>
      </c>
      <c r="B11" s="3"/>
    </row>
    <row r="12" spans="1:2" x14ac:dyDescent="0.3">
      <c r="A12" s="67" t="s">
        <v>61</v>
      </c>
      <c r="B12" s="67"/>
    </row>
    <row r="13" spans="1:2" x14ac:dyDescent="0.3">
      <c r="A13" s="4" t="s">
        <v>62</v>
      </c>
      <c r="B13" s="3"/>
    </row>
    <row r="14" spans="1:2" x14ac:dyDescent="0.3">
      <c r="A14" s="67" t="s">
        <v>63</v>
      </c>
      <c r="B14" s="67"/>
    </row>
    <row r="15" spans="1:2" x14ac:dyDescent="0.3">
      <c r="A15" s="4" t="s">
        <v>64</v>
      </c>
      <c r="B15" s="3"/>
    </row>
    <row r="16" spans="1:2" x14ac:dyDescent="0.3">
      <c r="A16" s="4" t="s">
        <v>65</v>
      </c>
      <c r="B16" s="4"/>
    </row>
    <row r="17" spans="1:2" x14ac:dyDescent="0.3">
      <c r="A17" s="67" t="s">
        <v>70</v>
      </c>
      <c r="B17" s="67"/>
    </row>
    <row r="18" spans="1:2" x14ac:dyDescent="0.3">
      <c r="A18" s="4"/>
      <c r="B18" s="3"/>
    </row>
    <row r="19" spans="1:2" s="7" customFormat="1" x14ac:dyDescent="0.3">
      <c r="A19" s="5" t="s">
        <v>71</v>
      </c>
      <c r="B19" s="6"/>
    </row>
    <row r="20" spans="1:2" s="7" customFormat="1" x14ac:dyDescent="0.3">
      <c r="A20" s="5" t="s">
        <v>1</v>
      </c>
      <c r="B20" s="6"/>
    </row>
    <row r="21" spans="1:2" s="7" customFormat="1" x14ac:dyDescent="0.3">
      <c r="A21" s="5"/>
      <c r="B21" s="6"/>
    </row>
    <row r="22" spans="1:2" ht="25.8" x14ac:dyDescent="0.3">
      <c r="A22" s="72" t="s">
        <v>2</v>
      </c>
      <c r="B22" s="72"/>
    </row>
    <row r="23" spans="1:2" ht="25.8" x14ac:dyDescent="0.3">
      <c r="A23" s="38"/>
      <c r="B23" s="73" t="s">
        <v>3</v>
      </c>
    </row>
    <row r="24" spans="1:2" ht="14.25" customHeight="1" x14ac:dyDescent="0.3">
      <c r="A24" s="39" t="s">
        <v>96</v>
      </c>
      <c r="B24" s="73"/>
    </row>
    <row r="25" spans="1:2" x14ac:dyDescent="0.3">
      <c r="A25" s="8" t="s">
        <v>4</v>
      </c>
      <c r="B25" s="9"/>
    </row>
    <row r="26" spans="1:2" x14ac:dyDescent="0.3">
      <c r="A26" s="42" t="s">
        <v>5</v>
      </c>
      <c r="B26" s="11">
        <v>0</v>
      </c>
    </row>
    <row r="27" spans="1:2" x14ac:dyDescent="0.3">
      <c r="A27" s="42" t="s">
        <v>6</v>
      </c>
      <c r="B27" s="11"/>
    </row>
    <row r="28" spans="1:2" x14ac:dyDescent="0.3">
      <c r="A28" s="10" t="s">
        <v>92</v>
      </c>
      <c r="B28" s="18">
        <v>2430.62</v>
      </c>
    </row>
    <row r="29" spans="1:2" x14ac:dyDescent="0.3">
      <c r="A29" s="10" t="s">
        <v>69</v>
      </c>
      <c r="B29" s="11"/>
    </row>
    <row r="30" spans="1:2" x14ac:dyDescent="0.3">
      <c r="A30" s="10" t="s">
        <v>68</v>
      </c>
      <c r="B30" s="11"/>
    </row>
    <row r="31" spans="1:2" x14ac:dyDescent="0.3">
      <c r="A31" s="42" t="s">
        <v>7</v>
      </c>
      <c r="B31" s="11"/>
    </row>
    <row r="32" spans="1:2" x14ac:dyDescent="0.3">
      <c r="A32" s="10" t="s">
        <v>82</v>
      </c>
      <c r="B32" s="51">
        <v>1419272.81</v>
      </c>
    </row>
    <row r="33" spans="1:2" x14ac:dyDescent="0.3">
      <c r="A33" s="63" t="s">
        <v>89</v>
      </c>
      <c r="B33" s="51">
        <v>265271.05</v>
      </c>
    </row>
    <row r="34" spans="1:2" x14ac:dyDescent="0.3">
      <c r="A34" s="10" t="s">
        <v>90</v>
      </c>
      <c r="B34" s="51"/>
    </row>
    <row r="35" spans="1:2" x14ac:dyDescent="0.3">
      <c r="A35" s="10" t="s">
        <v>84</v>
      </c>
      <c r="B35" s="64">
        <v>3737436.17</v>
      </c>
    </row>
    <row r="36" spans="1:2" x14ac:dyDescent="0.3">
      <c r="A36" s="10" t="s">
        <v>66</v>
      </c>
      <c r="B36" s="51"/>
    </row>
    <row r="37" spans="1:2" x14ac:dyDescent="0.3">
      <c r="A37" s="10" t="s">
        <v>78</v>
      </c>
      <c r="B37" s="51"/>
    </row>
    <row r="38" spans="1:2" x14ac:dyDescent="0.3">
      <c r="A38" s="10" t="s">
        <v>79</v>
      </c>
      <c r="B38" s="64">
        <v>1284.73</v>
      </c>
    </row>
    <row r="39" spans="1:2" x14ac:dyDescent="0.3">
      <c r="A39" s="10" t="s">
        <v>74</v>
      </c>
      <c r="B39" s="51"/>
    </row>
    <row r="40" spans="1:2" x14ac:dyDescent="0.3">
      <c r="A40" s="12" t="s">
        <v>8</v>
      </c>
      <c r="B40" s="58">
        <f>SUM(B28:B39)</f>
        <v>5425695.3800000008</v>
      </c>
    </row>
    <row r="41" spans="1:2" x14ac:dyDescent="0.3">
      <c r="A41" s="13"/>
      <c r="B41" s="11"/>
    </row>
    <row r="42" spans="1:2" x14ac:dyDescent="0.3">
      <c r="A42" s="8" t="s">
        <v>9</v>
      </c>
      <c r="B42" s="8"/>
    </row>
    <row r="43" spans="1:2" x14ac:dyDescent="0.3">
      <c r="A43" s="43" t="s">
        <v>87</v>
      </c>
      <c r="B43" s="55">
        <f>3862986.8+731473.93+25274.94+45043.93</f>
        <v>4664779.5999999996</v>
      </c>
    </row>
    <row r="44" spans="1:2" x14ac:dyDescent="0.3">
      <c r="A44" s="43" t="s">
        <v>94</v>
      </c>
      <c r="B44" s="55">
        <v>31338.68</v>
      </c>
    </row>
    <row r="45" spans="1:2" x14ac:dyDescent="0.3">
      <c r="A45" s="43" t="s">
        <v>93</v>
      </c>
      <c r="B45" s="55"/>
    </row>
    <row r="46" spans="1:2" x14ac:dyDescent="0.3">
      <c r="A46" s="43" t="s">
        <v>95</v>
      </c>
      <c r="B46" s="55"/>
    </row>
    <row r="47" spans="1:2" x14ac:dyDescent="0.3">
      <c r="A47" s="44" t="s">
        <v>10</v>
      </c>
    </row>
    <row r="48" spans="1:2" x14ac:dyDescent="0.3">
      <c r="A48" s="10" t="s">
        <v>66</v>
      </c>
      <c r="B48" s="14"/>
    </row>
    <row r="49" spans="1:2" x14ac:dyDescent="0.3">
      <c r="A49" s="63" t="s">
        <v>88</v>
      </c>
      <c r="B49" s="41">
        <f>1435.32+37942.79+2830.53</f>
        <v>42208.639999999999</v>
      </c>
    </row>
    <row r="50" spans="1:2" x14ac:dyDescent="0.3">
      <c r="A50" s="63" t="s">
        <v>89</v>
      </c>
      <c r="B50" s="41">
        <v>1263.44</v>
      </c>
    </row>
    <row r="51" spans="1:2" x14ac:dyDescent="0.3">
      <c r="A51" s="10" t="s">
        <v>82</v>
      </c>
      <c r="B51" s="41">
        <v>9039.34</v>
      </c>
    </row>
    <row r="52" spans="1:2" x14ac:dyDescent="0.3">
      <c r="A52" s="10" t="s">
        <v>69</v>
      </c>
      <c r="B52" s="41"/>
    </row>
    <row r="53" spans="1:2" x14ac:dyDescent="0.3">
      <c r="A53" s="10" t="s">
        <v>68</v>
      </c>
      <c r="B53" s="41"/>
    </row>
    <row r="54" spans="1:2" x14ac:dyDescent="0.3">
      <c r="A54" s="10" t="s">
        <v>74</v>
      </c>
      <c r="B54" s="14"/>
    </row>
    <row r="55" spans="1:2" x14ac:dyDescent="0.3">
      <c r="A55" s="44" t="s">
        <v>11</v>
      </c>
      <c r="B55" s="54"/>
    </row>
    <row r="56" spans="1:2" x14ac:dyDescent="0.3">
      <c r="A56" s="44" t="s">
        <v>12</v>
      </c>
      <c r="B56" s="14"/>
    </row>
    <row r="57" spans="1:2" x14ac:dyDescent="0.3">
      <c r="A57" s="2" t="s">
        <v>72</v>
      </c>
      <c r="B57" s="14"/>
    </row>
    <row r="58" spans="1:2" x14ac:dyDescent="0.3">
      <c r="A58" s="2" t="s">
        <v>58</v>
      </c>
      <c r="B58" s="14"/>
    </row>
    <row r="59" spans="1:2" x14ac:dyDescent="0.3">
      <c r="A59" s="15" t="s">
        <v>13</v>
      </c>
      <c r="B59" s="16">
        <f>SUM(B43:B58)</f>
        <v>4748629.6999999993</v>
      </c>
    </row>
    <row r="60" spans="1:2" x14ac:dyDescent="0.3">
      <c r="A60" s="17"/>
      <c r="B60" s="18"/>
    </row>
    <row r="61" spans="1:2" x14ac:dyDescent="0.3">
      <c r="A61" s="19" t="s">
        <v>14</v>
      </c>
      <c r="B61" s="20"/>
    </row>
    <row r="62" spans="1:2" x14ac:dyDescent="0.3">
      <c r="A62" s="43" t="s">
        <v>15</v>
      </c>
      <c r="B62" s="56"/>
    </row>
    <row r="63" spans="1:2" x14ac:dyDescent="0.3">
      <c r="A63" s="10" t="s">
        <v>82</v>
      </c>
      <c r="B63" s="14">
        <v>133213.16</v>
      </c>
    </row>
    <row r="64" spans="1:2" x14ac:dyDescent="0.3">
      <c r="A64" s="63" t="s">
        <v>89</v>
      </c>
      <c r="B64" s="14"/>
    </row>
    <row r="65" spans="1:2" x14ac:dyDescent="0.3">
      <c r="A65" s="10" t="s">
        <v>80</v>
      </c>
      <c r="B65" s="41"/>
    </row>
    <row r="66" spans="1:2" x14ac:dyDescent="0.3">
      <c r="A66" s="10" t="s">
        <v>83</v>
      </c>
      <c r="B66" s="41">
        <f>3384465.89+4630679.81</f>
        <v>8015145.6999999993</v>
      </c>
    </row>
    <row r="67" spans="1:2" x14ac:dyDescent="0.3">
      <c r="A67" s="10" t="s">
        <v>69</v>
      </c>
      <c r="B67" s="41"/>
    </row>
    <row r="68" spans="1:2" x14ac:dyDescent="0.3">
      <c r="A68" s="10" t="s">
        <v>68</v>
      </c>
      <c r="B68" s="14">
        <v>890.35</v>
      </c>
    </row>
    <row r="69" spans="1:2" x14ac:dyDescent="0.3">
      <c r="A69" s="10" t="s">
        <v>67</v>
      </c>
      <c r="B69" s="14"/>
    </row>
    <row r="70" spans="1:2" x14ac:dyDescent="0.3">
      <c r="A70" s="43" t="s">
        <v>16</v>
      </c>
      <c r="B70" s="57"/>
    </row>
    <row r="71" spans="1:2" x14ac:dyDescent="0.3">
      <c r="A71" s="10" t="s">
        <v>90</v>
      </c>
      <c r="B71" s="52"/>
    </row>
    <row r="72" spans="1:2" x14ac:dyDescent="0.3">
      <c r="A72" s="15" t="s">
        <v>17</v>
      </c>
      <c r="B72" s="21">
        <f>SUM(B62:B71)</f>
        <v>8149249.209999999</v>
      </c>
    </row>
    <row r="73" spans="1:2" s="24" customFormat="1" x14ac:dyDescent="0.3">
      <c r="A73" s="22"/>
      <c r="B73" s="23"/>
    </row>
    <row r="74" spans="1:2" x14ac:dyDescent="0.3">
      <c r="A74" s="25" t="s">
        <v>18</v>
      </c>
      <c r="B74" s="26"/>
    </row>
    <row r="75" spans="1:2" x14ac:dyDescent="0.3">
      <c r="A75" s="45" t="s">
        <v>19</v>
      </c>
      <c r="B75" s="54"/>
    </row>
    <row r="76" spans="1:2" x14ac:dyDescent="0.3">
      <c r="A76" s="10" t="s">
        <v>82</v>
      </c>
      <c r="B76" s="18"/>
    </row>
    <row r="77" spans="1:2" x14ac:dyDescent="0.3">
      <c r="A77" s="63" t="s">
        <v>89</v>
      </c>
      <c r="B77" s="18">
        <v>157427.04</v>
      </c>
    </row>
    <row r="78" spans="1:2" x14ac:dyDescent="0.3">
      <c r="A78" s="10" t="s">
        <v>66</v>
      </c>
      <c r="B78" s="41"/>
    </row>
    <row r="79" spans="1:2" x14ac:dyDescent="0.3">
      <c r="A79" s="10" t="s">
        <v>83</v>
      </c>
      <c r="B79" s="41">
        <v>7147758.5800000001</v>
      </c>
    </row>
    <row r="80" spans="1:2" x14ac:dyDescent="0.3">
      <c r="A80" s="10" t="s">
        <v>75</v>
      </c>
      <c r="B80" s="41"/>
    </row>
    <row r="81" spans="1:2" x14ac:dyDescent="0.3">
      <c r="A81" s="10" t="s">
        <v>76</v>
      </c>
      <c r="B81" s="18">
        <v>103.44</v>
      </c>
    </row>
    <row r="82" spans="1:2" x14ac:dyDescent="0.3">
      <c r="A82" s="10" t="s">
        <v>74</v>
      </c>
      <c r="B82" s="53"/>
    </row>
    <row r="83" spans="1:2" x14ac:dyDescent="0.3">
      <c r="A83" s="22" t="s">
        <v>20</v>
      </c>
      <c r="B83" s="54"/>
    </row>
    <row r="84" spans="1:2" x14ac:dyDescent="0.3">
      <c r="A84" s="44" t="s">
        <v>21</v>
      </c>
      <c r="B84" s="54"/>
    </row>
    <row r="85" spans="1:2" x14ac:dyDescent="0.3">
      <c r="A85" s="10" t="s">
        <v>90</v>
      </c>
      <c r="B85" s="18"/>
    </row>
    <row r="86" spans="1:2" x14ac:dyDescent="0.3">
      <c r="A86" s="22" t="s">
        <v>22</v>
      </c>
      <c r="B86" s="54"/>
    </row>
    <row r="87" spans="1:2" x14ac:dyDescent="0.3">
      <c r="A87" s="19" t="s">
        <v>23</v>
      </c>
      <c r="B87" s="28">
        <v>7305289.0600000005</v>
      </c>
    </row>
    <row r="88" spans="1:2" s="24" customFormat="1" x14ac:dyDescent="0.3">
      <c r="A88" s="22"/>
      <c r="B88" s="23"/>
    </row>
    <row r="89" spans="1:2" x14ac:dyDescent="0.3">
      <c r="A89" s="19" t="s">
        <v>24</v>
      </c>
      <c r="B89" s="29"/>
    </row>
    <row r="90" spans="1:2" x14ac:dyDescent="0.3">
      <c r="A90" s="19" t="s">
        <v>25</v>
      </c>
      <c r="B90" s="19"/>
    </row>
    <row r="91" spans="1:2" x14ac:dyDescent="0.3">
      <c r="A91" s="46" t="s">
        <v>26</v>
      </c>
      <c r="B91" s="14">
        <v>1062656.1000000001</v>
      </c>
    </row>
    <row r="92" spans="1:2" x14ac:dyDescent="0.3">
      <c r="A92" s="47" t="s">
        <v>27</v>
      </c>
      <c r="B92" s="14">
        <v>3285778.7</v>
      </c>
    </row>
    <row r="93" spans="1:2" x14ac:dyDescent="0.3">
      <c r="A93" s="47" t="s">
        <v>28</v>
      </c>
      <c r="B93" s="14">
        <v>298045.13</v>
      </c>
    </row>
    <row r="94" spans="1:2" x14ac:dyDescent="0.3">
      <c r="A94" s="46" t="s">
        <v>29</v>
      </c>
      <c r="B94" s="14"/>
    </row>
    <row r="95" spans="1:2" x14ac:dyDescent="0.3">
      <c r="A95" s="46" t="s">
        <v>30</v>
      </c>
      <c r="B95" s="14">
        <v>27631.87</v>
      </c>
    </row>
    <row r="96" spans="1:2" x14ac:dyDescent="0.3">
      <c r="A96" s="46" t="s">
        <v>31</v>
      </c>
      <c r="B96" s="14">
        <v>745480.73</v>
      </c>
    </row>
    <row r="97" spans="1:2" ht="28.8" x14ac:dyDescent="0.3">
      <c r="A97" s="46" t="s">
        <v>32</v>
      </c>
      <c r="B97" s="14">
        <v>121173.46</v>
      </c>
    </row>
    <row r="98" spans="1:2" x14ac:dyDescent="0.3">
      <c r="A98" s="45" t="s">
        <v>91</v>
      </c>
      <c r="B98" s="14"/>
    </row>
    <row r="99" spans="1:2" hidden="1" x14ac:dyDescent="0.3">
      <c r="A99" s="27" t="s">
        <v>55</v>
      </c>
      <c r="B99" s="14"/>
    </row>
    <row r="100" spans="1:2" hidden="1" x14ac:dyDescent="0.3">
      <c r="A100" s="27" t="s">
        <v>56</v>
      </c>
      <c r="B100" s="14"/>
    </row>
    <row r="101" spans="1:2" hidden="1" x14ac:dyDescent="0.3">
      <c r="A101" s="27" t="s">
        <v>57</v>
      </c>
      <c r="B101" s="14"/>
    </row>
    <row r="102" spans="1:2" hidden="1" x14ac:dyDescent="0.3">
      <c r="A102" s="27" t="s">
        <v>59</v>
      </c>
      <c r="B102" s="14"/>
    </row>
    <row r="103" spans="1:2" x14ac:dyDescent="0.3">
      <c r="A103" s="22" t="s">
        <v>33</v>
      </c>
      <c r="B103" s="30">
        <v>5540765.9900000012</v>
      </c>
    </row>
    <row r="104" spans="1:2" x14ac:dyDescent="0.3">
      <c r="A104" s="22"/>
      <c r="B104" s="31"/>
    </row>
    <row r="105" spans="1:2" x14ac:dyDescent="0.3">
      <c r="A105" s="19" t="s">
        <v>34</v>
      </c>
      <c r="B105" s="19"/>
    </row>
    <row r="106" spans="1:2" x14ac:dyDescent="0.3">
      <c r="A106" s="46" t="s">
        <v>35</v>
      </c>
      <c r="B106" s="14"/>
    </row>
    <row r="107" spans="1:2" x14ac:dyDescent="0.3">
      <c r="A107" s="46" t="s">
        <v>36</v>
      </c>
      <c r="B107" s="14"/>
    </row>
    <row r="108" spans="1:2" x14ac:dyDescent="0.3">
      <c r="A108" s="45" t="s">
        <v>37</v>
      </c>
      <c r="B108" s="31"/>
    </row>
    <row r="109" spans="1:2" x14ac:dyDescent="0.3">
      <c r="A109" s="45" t="s">
        <v>86</v>
      </c>
      <c r="B109" s="31"/>
    </row>
    <row r="110" spans="1:2" x14ac:dyDescent="0.3">
      <c r="A110" s="22" t="s">
        <v>38</v>
      </c>
      <c r="B110" s="16">
        <v>0</v>
      </c>
    </row>
    <row r="111" spans="1:2" ht="14.25" customHeight="1" x14ac:dyDescent="0.3">
      <c r="A111" s="22" t="s">
        <v>39</v>
      </c>
      <c r="B111" s="30">
        <v>5540765.9900000012</v>
      </c>
    </row>
    <row r="112" spans="1:2" x14ac:dyDescent="0.3">
      <c r="A112" s="22"/>
      <c r="B112" s="18"/>
    </row>
    <row r="113" spans="1:3" x14ac:dyDescent="0.3">
      <c r="A113" s="25" t="s">
        <v>40</v>
      </c>
      <c r="B113" s="26"/>
    </row>
    <row r="114" spans="1:3" x14ac:dyDescent="0.3">
      <c r="A114" s="46" t="s">
        <v>41</v>
      </c>
      <c r="B114" s="18">
        <v>0</v>
      </c>
    </row>
    <row r="115" spans="1:3" x14ac:dyDescent="0.3">
      <c r="A115" s="46" t="s">
        <v>42</v>
      </c>
      <c r="B115" s="32">
        <v>0</v>
      </c>
    </row>
    <row r="116" spans="1:3" x14ac:dyDescent="0.3">
      <c r="A116" s="33" t="s">
        <v>43</v>
      </c>
      <c r="B116" s="34">
        <v>0</v>
      </c>
    </row>
    <row r="117" spans="1:3" s="24" customFormat="1" x14ac:dyDescent="0.3">
      <c r="A117" s="74"/>
      <c r="B117" s="74"/>
    </row>
    <row r="118" spans="1:3" x14ac:dyDescent="0.3">
      <c r="A118" s="66">
        <v>45350</v>
      </c>
      <c r="B118" s="35"/>
    </row>
    <row r="119" spans="1:3" x14ac:dyDescent="0.3">
      <c r="A119" s="48"/>
      <c r="B119" s="36"/>
    </row>
    <row r="120" spans="1:3" x14ac:dyDescent="0.3">
      <c r="A120" s="48" t="s">
        <v>44</v>
      </c>
      <c r="B120" s="36"/>
    </row>
    <row r="121" spans="1:3" x14ac:dyDescent="0.3">
      <c r="A121" s="63" t="s">
        <v>89</v>
      </c>
      <c r="B121" s="50">
        <v>0.01</v>
      </c>
    </row>
    <row r="122" spans="1:3" x14ac:dyDescent="0.3">
      <c r="A122" s="10" t="s">
        <v>92</v>
      </c>
    </row>
    <row r="123" spans="1:3" x14ac:dyDescent="0.3">
      <c r="A123" s="48" t="s">
        <v>45</v>
      </c>
      <c r="B123" s="36"/>
    </row>
    <row r="124" spans="1:3" x14ac:dyDescent="0.3">
      <c r="A124" s="10" t="s">
        <v>82</v>
      </c>
      <c r="B124" s="51">
        <v>1295098.99</v>
      </c>
    </row>
    <row r="125" spans="1:3" x14ac:dyDescent="0.3">
      <c r="A125" s="63" t="s">
        <v>89</v>
      </c>
      <c r="B125" s="64">
        <v>425704.58</v>
      </c>
    </row>
    <row r="126" spans="1:3" x14ac:dyDescent="0.3">
      <c r="A126" s="10" t="s">
        <v>90</v>
      </c>
      <c r="B126" s="51"/>
    </row>
    <row r="127" spans="1:3" ht="15" customHeight="1" x14ac:dyDescent="0.3">
      <c r="A127" s="10" t="s">
        <v>84</v>
      </c>
      <c r="B127" s="64">
        <v>2912257.69</v>
      </c>
      <c r="C127" s="64"/>
    </row>
    <row r="128" spans="1:3" x14ac:dyDescent="0.3">
      <c r="A128" s="10" t="s">
        <v>77</v>
      </c>
      <c r="B128" s="51"/>
    </row>
    <row r="129" spans="1:3" x14ac:dyDescent="0.3">
      <c r="A129" s="10" t="s">
        <v>78</v>
      </c>
      <c r="B129" s="51"/>
    </row>
    <row r="130" spans="1:3" x14ac:dyDescent="0.3">
      <c r="A130" s="10" t="s">
        <v>79</v>
      </c>
      <c r="B130" s="64">
        <v>497.82</v>
      </c>
    </row>
    <row r="131" spans="1:3" x14ac:dyDescent="0.3">
      <c r="A131" s="10" t="s">
        <v>81</v>
      </c>
      <c r="B131" s="51"/>
    </row>
    <row r="132" spans="1:3" x14ac:dyDescent="0.3">
      <c r="A132" s="33" t="s">
        <v>46</v>
      </c>
      <c r="B132" s="61">
        <v>4633559.09</v>
      </c>
      <c r="C132" s="65">
        <f>B40+B59-B132-B111</f>
        <v>0</v>
      </c>
    </row>
    <row r="133" spans="1:3" x14ac:dyDescent="0.3">
      <c r="A133" s="40" t="s">
        <v>47</v>
      </c>
      <c r="B133" s="62"/>
    </row>
    <row r="134" spans="1:3" x14ac:dyDescent="0.3">
      <c r="A134" s="37" t="s">
        <v>48</v>
      </c>
      <c r="B134" s="59"/>
    </row>
    <row r="135" spans="1:3" s="1" customFormat="1" x14ac:dyDescent="0.3">
      <c r="A135" s="49" t="s">
        <v>49</v>
      </c>
      <c r="B135" s="58"/>
    </row>
    <row r="136" spans="1:3" s="1" customFormat="1" x14ac:dyDescent="0.3">
      <c r="A136" s="49" t="s">
        <v>50</v>
      </c>
      <c r="B136" s="58"/>
    </row>
    <row r="137" spans="1:3" s="1" customFormat="1" x14ac:dyDescent="0.3">
      <c r="A137" s="49" t="s">
        <v>85</v>
      </c>
      <c r="B137" s="58"/>
    </row>
    <row r="138" spans="1:3" s="1" customFormat="1" x14ac:dyDescent="0.3">
      <c r="A138" s="37" t="s">
        <v>51</v>
      </c>
      <c r="B138" s="60"/>
    </row>
    <row r="139" spans="1:3" s="1" customFormat="1" x14ac:dyDescent="0.3">
      <c r="A139" s="75" t="s">
        <v>52</v>
      </c>
      <c r="B139" s="75"/>
    </row>
    <row r="140" spans="1:3" s="1" customFormat="1" x14ac:dyDescent="0.3">
      <c r="A140" s="75"/>
      <c r="B140" s="75"/>
    </row>
    <row r="141" spans="1:3" s="1" customFormat="1" x14ac:dyDescent="0.3">
      <c r="A141" s="75"/>
      <c r="B141" s="75"/>
    </row>
    <row r="148" spans="1:2" s="1" customFormat="1" x14ac:dyDescent="0.3">
      <c r="A148" t="s">
        <v>53</v>
      </c>
      <c r="B148"/>
    </row>
  </sheetData>
  <mergeCells count="11">
    <mergeCell ref="A17:B17"/>
    <mergeCell ref="A22:B22"/>
    <mergeCell ref="B23:B24"/>
    <mergeCell ref="A117:B117"/>
    <mergeCell ref="A139:B141"/>
    <mergeCell ref="A14:B14"/>
    <mergeCell ref="A1:B1"/>
    <mergeCell ref="A2:B7"/>
    <mergeCell ref="A8:B9"/>
    <mergeCell ref="A10:B10"/>
    <mergeCell ref="A12:B12"/>
  </mergeCells>
  <pageMargins left="0.25" right="0.25" top="0.75" bottom="0.75" header="0.3" footer="0.3"/>
  <pageSetup paperSize="9" scale="59" fitToHeight="2" orientation="portrait" r:id="rId1"/>
  <rowBreaks count="1" manualBreakCount="1">
    <brk id="73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02-2024</vt:lpstr>
      <vt:lpstr>'02-2024'!Area_de_impressao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Procópio</cp:lastModifiedBy>
  <cp:revision>1</cp:revision>
  <cp:lastPrinted>2024-04-08T20:27:36Z</cp:lastPrinted>
  <dcterms:created xsi:type="dcterms:W3CDTF">2021-09-23T15:15:02Z</dcterms:created>
  <dcterms:modified xsi:type="dcterms:W3CDTF">2024-04-08T20:27:40Z</dcterms:modified>
  <dc:language>pt-BR</dc:language>
</cp:coreProperties>
</file>